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95" i="1"/>
  <c r="J69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80"/>
  <c r="J80"/>
  <c r="I80"/>
  <c r="G80"/>
  <c r="F69"/>
  <c r="F80" s="1"/>
  <c r="B61"/>
  <c r="A61"/>
  <c r="L60"/>
  <c r="J60"/>
  <c r="I60"/>
  <c r="H60"/>
  <c r="G60"/>
  <c r="F60"/>
  <c r="B51"/>
  <c r="A51"/>
  <c r="L6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<sst xmlns="http://schemas.openxmlformats.org/spreadsheetml/2006/main" count="251" uniqueCount="92">
  <si>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</si>
  <si>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</si>
  <si>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</si>
  <si>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</si>
  <si>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</si>
  <si>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</si>
  <si>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</si>
  <si>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</si>
  <si>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</si>
  <si>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</si>
  <si>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</si>
  <si>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</si>
  <si>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</si>
  <si>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</si>
  <si>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</si>
  <si>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</si>
  <si>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</si>
  <si>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</si>
  <si>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</si>
  <si>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</si>
  <si>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</si>
  <si>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</si>
  <si>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</si>
  <si>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</si>
  <si>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</si>
  <si>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</si>
  <si>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</si>
  <si>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</si>
  <si>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</si>
  <si>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</si>
  <si>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</si>
  <si>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</si>
  <si>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</si>
  <si>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</si>
  <si>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</si>
  <si>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</si>
  <si>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</si>
  <si>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</si>
  <si>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</si>
  <si>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ТТК №302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</si>
  <si>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</si>
  <si>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</si>
  <si>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</si>
  <si>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</si>
  <si>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</si>
  <si>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</si>
  <si>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</si>
  <si>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КОФЕЙНЫЙ НАПИТОК С МОЛОКОМ </t>
  </si>
  <si>
    <t>БУТЕРБРОД С МАСЛОМ И СЫРОМ  (35/5/10)</t>
  </si>
  <si>
    <t xml:space="preserve">ХЛЕБ ПШЕНИЧНЫЙ </t>
  </si>
  <si>
    <t>КАША  МОЛОЧНАЯ ОВСЯНАЯ ВЯЗКАЯ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</si>
  <si>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</si>
  <si>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</si>
  <si>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</si>
  <si>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</si>
  <si>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</si>
  <si>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</si>
  <si>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</si>
  <si>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</si>
  <si>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</si>
  <si>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</si>
  <si>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50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</si>
  <si>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</si>
  <si>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</si>
  <si>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</si>
  <si>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</si>
  <si>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</si>
  <si>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</si>
  <si>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</si>
  <si>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</si>
  <si>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</si>
  <si>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</si>
  <si>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 xml:space="preserve">ЛАПШЕВНИК С ТВОРОГОМ С СОУСОМ МОЛОЧНЫМ 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</si>
  <si>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</si>
  <si>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</si>
  <si>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</si>
  <si>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</si>
  <si>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</si>
  <si>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</si>
  <si>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</si>
  <si>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</si>
  <si>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</si>
  <si>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</si>
  <si>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3/2017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</si>
  <si>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</si>
  <si>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</si>
  <si>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</si>
  <si>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</si>
  <si>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</si>
  <si>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</si>
  <si>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</si>
  <si>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МКОУ Пронинская СШ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</si>
</sst>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0" t="s">
        <v>91</v>
      </c>
      <c r="D1" s="91"/>
      <c r="E1" s="91"/>
      <c r="F1" s="5" t="s">
        <v>16</v>
      </c>
      <c r="G1" s="2" t="s">
        <v>17</v>
      </c>
      <c r="H1" s="92" t="s">
        <v>89</v>
      </c>
      <c r="I1" s="92"/>
      <c r="J1" s="92"/>
      <c r="K1" s="92"/>
    </row>
    <row r="2" spans="1:14" ht="18">
      <c r="A2" s="6" t="s">
        <v>6</v>
      </c>
      <c r="C2" s="2"/>
      <c r="G2" s="2" t="s">
        <v>18</v>
      </c>
      <c r="H2" s="92" t="s">
        <v>78</v>
      </c>
      <c r="I2" s="92"/>
      <c r="J2" s="92"/>
      <c r="K2" s="92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</v>
      </c>
      <c r="I3" s="13">
        <v>9</v>
      </c>
      <c r="J3" s="14">
        <v>2025</v>
      </c>
      <c r="K3" s="1"/>
    </row>
    <row r="4" spans="1:14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15">
        <v>1</v>
      </c>
      <c r="B6" s="16">
        <v>1</v>
      </c>
      <c r="C6" s="66" t="s">
        <v>20</v>
      </c>
      <c r="D6" s="49" t="s">
        <v>21</v>
      </c>
      <c r="E6" s="41" t="s">
        <v>50</v>
      </c>
      <c r="F6" s="17">
        <v>200</v>
      </c>
      <c r="G6" s="81">
        <v>7.13</v>
      </c>
      <c r="H6" s="81">
        <v>9.1999999999999993</v>
      </c>
      <c r="I6" s="81">
        <v>34.4</v>
      </c>
      <c r="J6" s="81">
        <v>210.2</v>
      </c>
      <c r="K6" s="18" t="s">
        <v>39</v>
      </c>
      <c r="L6" s="17"/>
      <c r="N6" s="50"/>
    </row>
    <row r="7" spans="1:14" s="19" customFormat="1">
      <c r="A7" s="20"/>
      <c r="B7" s="21"/>
      <c r="C7" s="65"/>
      <c r="D7" s="51" t="s">
        <v>22</v>
      </c>
      <c r="E7" s="41" t="s">
        <v>49</v>
      </c>
      <c r="F7" s="22">
        <v>50</v>
      </c>
      <c r="G7" s="82">
        <v>3.95</v>
      </c>
      <c r="H7" s="82">
        <v>0.5</v>
      </c>
      <c r="I7" s="82">
        <v>21.15</v>
      </c>
      <c r="J7" s="82">
        <v>116.33</v>
      </c>
      <c r="K7" s="23">
        <v>6</v>
      </c>
      <c r="L7" s="22"/>
      <c r="N7" s="50"/>
    </row>
    <row r="8" spans="1:14" s="19" customFormat="1">
      <c r="A8" s="20"/>
      <c r="B8" s="21"/>
      <c r="C8" s="65"/>
      <c r="D8" s="51" t="s">
        <v>22</v>
      </c>
      <c r="E8" s="41" t="s">
        <v>48</v>
      </c>
      <c r="F8" s="22">
        <v>50</v>
      </c>
      <c r="G8" s="82">
        <v>5.8</v>
      </c>
      <c r="H8" s="82">
        <v>8</v>
      </c>
      <c r="I8" s="82">
        <v>11.6</v>
      </c>
      <c r="J8" s="82">
        <v>147</v>
      </c>
      <c r="K8" s="63" t="s">
        <v>83</v>
      </c>
      <c r="L8" s="22"/>
      <c r="N8" s="50"/>
    </row>
    <row r="9" spans="1:14" s="19" customFormat="1" ht="18.75" customHeight="1">
      <c r="A9" s="20"/>
      <c r="B9" s="21"/>
      <c r="C9" s="65"/>
      <c r="D9" s="51" t="s">
        <v>79</v>
      </c>
      <c r="E9" s="41" t="s">
        <v>47</v>
      </c>
      <c r="F9" s="22">
        <v>200</v>
      </c>
      <c r="G9" s="82">
        <v>3.16</v>
      </c>
      <c r="H9" s="82">
        <v>2.66</v>
      </c>
      <c r="I9" s="82">
        <v>15.94</v>
      </c>
      <c r="J9" s="82">
        <v>100.6</v>
      </c>
      <c r="K9" s="23">
        <v>379</v>
      </c>
      <c r="L9" s="22"/>
    </row>
    <row r="10" spans="1:14" s="19" customFormat="1">
      <c r="A10" s="20"/>
      <c r="B10" s="21"/>
      <c r="C10" s="65"/>
      <c r="D10" s="52"/>
      <c r="E10" s="24"/>
      <c r="F10" s="22"/>
      <c r="G10" s="82"/>
      <c r="H10" s="82"/>
      <c r="I10" s="82"/>
      <c r="J10" s="82"/>
      <c r="K10" s="23"/>
      <c r="L10" s="22"/>
    </row>
    <row r="11" spans="1:14" s="19" customFormat="1">
      <c r="A11" s="20"/>
      <c r="B11" s="21"/>
      <c r="C11" s="65"/>
      <c r="D11" s="52"/>
      <c r="E11" s="24"/>
      <c r="F11" s="22"/>
      <c r="G11" s="82"/>
      <c r="H11" s="82"/>
      <c r="I11" s="82"/>
      <c r="J11" s="82"/>
      <c r="K11" s="23"/>
      <c r="L11" s="22"/>
    </row>
    <row r="12" spans="1:14" s="19" customFormat="1">
      <c r="A12" s="25"/>
      <c r="B12" s="26"/>
      <c r="C12" s="67"/>
      <c r="D12" s="53" t="s">
        <v>32</v>
      </c>
      <c r="E12" s="27"/>
      <c r="F12" s="28">
        <f>SUM(F6:F11)</f>
        <v>500</v>
      </c>
      <c r="G12" s="78">
        <f t="shared" ref="G12:J12" si="0">SUM(G6:G11)</f>
        <v>20.04</v>
      </c>
      <c r="H12" s="78">
        <f t="shared" si="0"/>
        <v>20.36</v>
      </c>
      <c r="I12" s="78">
        <f t="shared" si="0"/>
        <v>83.089999999999989</v>
      </c>
      <c r="J12" s="78">
        <f t="shared" si="0"/>
        <v>574.13</v>
      </c>
      <c r="K12" s="29"/>
      <c r="L12" s="78">
        <v>120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87" t="s">
        <v>4</v>
      </c>
      <c r="D23" s="88"/>
      <c r="E23" s="34"/>
      <c r="F23" s="35">
        <f>F12+F22</f>
        <v>500</v>
      </c>
      <c r="G23" s="77">
        <f t="shared" ref="G23:J23" si="3">G12+G22</f>
        <v>20.04</v>
      </c>
      <c r="H23" s="77">
        <f t="shared" si="3"/>
        <v>20.36</v>
      </c>
      <c r="I23" s="77">
        <f t="shared" si="3"/>
        <v>83.089999999999989</v>
      </c>
      <c r="J23" s="77">
        <f t="shared" si="3"/>
        <v>574.13</v>
      </c>
      <c r="K23" s="35"/>
      <c r="L23" s="77">
        <f t="shared" ref="L23" si="4">L12+L22</f>
        <v>120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75</v>
      </c>
      <c r="F24" s="39">
        <v>62</v>
      </c>
      <c r="G24" s="83">
        <v>0.9</v>
      </c>
      <c r="H24" s="83">
        <v>0.1</v>
      </c>
      <c r="I24" s="83">
        <v>5.0999999999999996</v>
      </c>
      <c r="J24" s="83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76</v>
      </c>
      <c r="F25" s="42">
        <v>120</v>
      </c>
      <c r="G25" s="84">
        <v>10.9</v>
      </c>
      <c r="H25" s="84">
        <v>10.9</v>
      </c>
      <c r="I25" s="84">
        <v>13.5</v>
      </c>
      <c r="J25" s="84">
        <v>205.6</v>
      </c>
      <c r="K25" s="42" t="s">
        <v>40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90</v>
      </c>
      <c r="F26" s="42">
        <v>150</v>
      </c>
      <c r="G26" s="84">
        <v>3.99</v>
      </c>
      <c r="H26" s="84">
        <v>4.5</v>
      </c>
      <c r="I26" s="84">
        <v>17.72</v>
      </c>
      <c r="J26" s="84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79</v>
      </c>
      <c r="E27" s="41" t="s">
        <v>45</v>
      </c>
      <c r="F27" s="42">
        <v>200</v>
      </c>
      <c r="G27" s="84">
        <v>0.2</v>
      </c>
      <c r="H27" s="84">
        <v>0</v>
      </c>
      <c r="I27" s="84">
        <v>15</v>
      </c>
      <c r="J27" s="84">
        <v>58</v>
      </c>
      <c r="K27" s="42" t="s">
        <v>84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42</v>
      </c>
      <c r="F28" s="42">
        <v>50</v>
      </c>
      <c r="G28" s="84">
        <v>3.13</v>
      </c>
      <c r="H28" s="84">
        <v>0.5</v>
      </c>
      <c r="I28" s="84">
        <v>20.63</v>
      </c>
      <c r="J28" s="84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2"/>
      <c r="H29" s="82"/>
      <c r="I29" s="82"/>
      <c r="J29" s="82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2"/>
      <c r="H30" s="82"/>
      <c r="I30" s="82"/>
      <c r="J30" s="82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120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87" t="s">
        <v>4</v>
      </c>
      <c r="D42" s="88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120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44</v>
      </c>
      <c r="F43" s="39">
        <v>60</v>
      </c>
      <c r="G43" s="85">
        <v>0.6</v>
      </c>
      <c r="H43" s="85">
        <v>0</v>
      </c>
      <c r="I43" s="85">
        <v>1.4</v>
      </c>
      <c r="J43" s="85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43</v>
      </c>
      <c r="F44" s="42">
        <v>200</v>
      </c>
      <c r="G44" s="84">
        <v>15.1</v>
      </c>
      <c r="H44" s="84">
        <v>18</v>
      </c>
      <c r="I44" s="84">
        <v>30.2</v>
      </c>
      <c r="J44" s="84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79</v>
      </c>
      <c r="E45" s="41" t="s">
        <v>41</v>
      </c>
      <c r="F45" s="42">
        <v>200</v>
      </c>
      <c r="G45" s="84">
        <v>0.3</v>
      </c>
      <c r="H45" s="84">
        <v>0</v>
      </c>
      <c r="I45" s="84">
        <v>16</v>
      </c>
      <c r="J45" s="84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42</v>
      </c>
      <c r="F46" s="42">
        <v>50</v>
      </c>
      <c r="G46" s="84">
        <v>3.13</v>
      </c>
      <c r="H46" s="84">
        <v>0.5</v>
      </c>
      <c r="I46" s="84">
        <v>20.63</v>
      </c>
      <c r="J46" s="84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2"/>
      <c r="H47" s="82"/>
      <c r="I47" s="82"/>
      <c r="J47" s="82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2"/>
      <c r="H48" s="82"/>
      <c r="I48" s="82"/>
      <c r="J48" s="82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2"/>
      <c r="H49" s="82"/>
      <c r="I49" s="82"/>
      <c r="J49" s="82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120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87" t="s">
        <v>4</v>
      </c>
      <c r="D61" s="88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f t="shared" ref="L61" si="28">L50+L60</f>
        <v>120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77</v>
      </c>
      <c r="F62" s="42">
        <v>90</v>
      </c>
      <c r="G62" s="84">
        <v>11.6</v>
      </c>
      <c r="H62" s="86">
        <v>11.8</v>
      </c>
      <c r="I62" s="84">
        <v>13</v>
      </c>
      <c r="J62" s="84">
        <v>159</v>
      </c>
      <c r="K62" s="42" t="s">
        <v>80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51</v>
      </c>
      <c r="F63" s="42">
        <v>160</v>
      </c>
      <c r="G63" s="84">
        <v>3.04</v>
      </c>
      <c r="H63" s="84">
        <v>4.5</v>
      </c>
      <c r="I63" s="84">
        <v>24.55</v>
      </c>
      <c r="J63" s="84">
        <v>151.4</v>
      </c>
      <c r="K63" s="42" t="s">
        <v>81</v>
      </c>
      <c r="L63" s="22"/>
    </row>
    <row r="64" spans="1:12" s="19" customFormat="1">
      <c r="A64" s="73"/>
      <c r="B64" s="74"/>
      <c r="C64" s="65"/>
      <c r="D64" s="55" t="s">
        <v>79</v>
      </c>
      <c r="E64" s="41" t="s">
        <v>52</v>
      </c>
      <c r="F64" s="42">
        <v>200</v>
      </c>
      <c r="G64" s="84">
        <v>0.3</v>
      </c>
      <c r="H64" s="84">
        <v>0</v>
      </c>
      <c r="I64" s="84">
        <v>15.2</v>
      </c>
      <c r="J64" s="84">
        <v>60</v>
      </c>
      <c r="K64" s="42" t="s">
        <v>82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53</v>
      </c>
      <c r="F65" s="42">
        <v>50</v>
      </c>
      <c r="G65" s="84">
        <v>3.95</v>
      </c>
      <c r="H65" s="84">
        <v>0.5</v>
      </c>
      <c r="I65" s="84">
        <v>21.15</v>
      </c>
      <c r="J65" s="84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2"/>
      <c r="H66" s="82"/>
      <c r="I66" s="82"/>
      <c r="J66" s="82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2"/>
      <c r="H67" s="82"/>
      <c r="I67" s="82"/>
      <c r="J67" s="82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2"/>
      <c r="H68" s="82"/>
      <c r="I68" s="82"/>
      <c r="J68" s="82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9">SUM(G62:G68)</f>
        <v>18.89</v>
      </c>
      <c r="H69" s="79">
        <f t="shared" si="29"/>
        <v>16.8</v>
      </c>
      <c r="I69" s="79">
        <f t="shared" si="29"/>
        <v>73.900000000000006</v>
      </c>
      <c r="J69" s="79">
        <f t="shared" si="29"/>
        <v>486.72999999999996</v>
      </c>
      <c r="K69" s="69"/>
      <c r="L69" s="79">
        <v>120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30">SUM(G70:G78)</f>
        <v>0</v>
      </c>
      <c r="H79" s="70">
        <f t="shared" ref="H79" si="31">SUM(H70:H78)</f>
        <v>0</v>
      </c>
      <c r="I79" s="70">
        <f t="shared" ref="I79" si="32">SUM(I70:I78)</f>
        <v>0</v>
      </c>
      <c r="J79" s="70">
        <f t="shared" ref="J79:L79" si="33">SUM(J70:J78)</f>
        <v>0</v>
      </c>
      <c r="K79" s="29"/>
      <c r="L79" s="28">
        <f t="shared" si="33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87" t="s">
        <v>4</v>
      </c>
      <c r="D80" s="88"/>
      <c r="E80" s="34"/>
      <c r="F80" s="35">
        <f>F69+F79</f>
        <v>500</v>
      </c>
      <c r="G80" s="77">
        <f t="shared" ref="G80" si="34">G69+G79</f>
        <v>18.89</v>
      </c>
      <c r="H80" s="77">
        <f t="shared" ref="H80" si="35">H69+H79</f>
        <v>16.8</v>
      </c>
      <c r="I80" s="77">
        <f t="shared" ref="I80" si="36">I69+I79</f>
        <v>73.900000000000006</v>
      </c>
      <c r="J80" s="77">
        <f>J69+J79</f>
        <v>486.72999999999996</v>
      </c>
      <c r="K80" s="35"/>
      <c r="L80" s="77">
        <f t="shared" ref="L80" si="37">L69+L79</f>
        <v>120</v>
      </c>
    </row>
    <row r="81" spans="1:12" s="19" customFormat="1">
      <c r="A81" s="15">
        <v>1</v>
      </c>
      <c r="B81" s="16">
        <v>5</v>
      </c>
      <c r="C81" s="61" t="s">
        <v>20</v>
      </c>
      <c r="D81" s="52" t="s">
        <v>21</v>
      </c>
      <c r="E81" s="41" t="s">
        <v>55</v>
      </c>
      <c r="F81" s="42">
        <v>160</v>
      </c>
      <c r="G81" s="84">
        <v>10.86</v>
      </c>
      <c r="H81" s="84">
        <v>11.92</v>
      </c>
      <c r="I81" s="84">
        <v>27.76</v>
      </c>
      <c r="J81" s="84">
        <v>206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58</v>
      </c>
      <c r="F82" s="42">
        <v>50</v>
      </c>
      <c r="G82" s="84">
        <v>5</v>
      </c>
      <c r="H82" s="84">
        <v>4.4000000000000004</v>
      </c>
      <c r="I82" s="84">
        <v>25.2</v>
      </c>
      <c r="J82" s="84">
        <v>156</v>
      </c>
      <c r="K82" s="63" t="s">
        <v>85</v>
      </c>
      <c r="L82" s="22"/>
    </row>
    <row r="83" spans="1:12" s="19" customFormat="1">
      <c r="A83" s="20"/>
      <c r="B83" s="21"/>
      <c r="C83" s="56"/>
      <c r="D83" s="51" t="s">
        <v>79</v>
      </c>
      <c r="E83" s="41" t="s">
        <v>56</v>
      </c>
      <c r="F83" s="42">
        <v>200</v>
      </c>
      <c r="G83" s="84">
        <v>0.2</v>
      </c>
      <c r="H83" s="84">
        <v>0</v>
      </c>
      <c r="I83" s="84">
        <v>15</v>
      </c>
      <c r="J83" s="84">
        <v>58</v>
      </c>
      <c r="K83" s="42" t="s">
        <v>84</v>
      </c>
      <c r="L83" s="22"/>
    </row>
    <row r="84" spans="1:12" s="19" customFormat="1">
      <c r="A84" s="20"/>
      <c r="B84" s="21"/>
      <c r="C84" s="56"/>
      <c r="D84" s="51" t="s">
        <v>54</v>
      </c>
      <c r="E84" s="41" t="s">
        <v>57</v>
      </c>
      <c r="F84" s="42">
        <v>120</v>
      </c>
      <c r="G84" s="84">
        <v>0.6</v>
      </c>
      <c r="H84" s="84">
        <v>0.6</v>
      </c>
      <c r="I84" s="84">
        <v>14.3</v>
      </c>
      <c r="J84" s="84">
        <v>68.400000000000006</v>
      </c>
      <c r="K84" s="42" t="s">
        <v>86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2"/>
      <c r="H85" s="82"/>
      <c r="I85" s="82"/>
      <c r="J85" s="82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2"/>
      <c r="H86" s="82"/>
      <c r="I86" s="82"/>
      <c r="J86" s="82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2"/>
      <c r="H87" s="82"/>
      <c r="I87" s="82"/>
      <c r="J87" s="82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530</v>
      </c>
      <c r="G88" s="78">
        <f t="shared" ref="G88" si="38">SUM(G81:G87)</f>
        <v>16.66</v>
      </c>
      <c r="H88" s="78">
        <f t="shared" ref="H88" si="39">SUM(H81:H87)</f>
        <v>16.920000000000002</v>
      </c>
      <c r="I88" s="78">
        <f t="shared" ref="I88" si="40">SUM(I81:I87)</f>
        <v>82.26</v>
      </c>
      <c r="J88" s="78">
        <f t="shared" ref="J88" si="41">SUM(J81:J87)</f>
        <v>488.4</v>
      </c>
      <c r="K88" s="29"/>
      <c r="L88" s="78">
        <v>120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2">SUM(G89:G97)</f>
        <v>0</v>
      </c>
      <c r="H98" s="28">
        <f t="shared" ref="H98" si="43">SUM(H89:H97)</f>
        <v>0</v>
      </c>
      <c r="I98" s="28">
        <f t="shared" ref="I98" si="44">SUM(I89:I97)</f>
        <v>0</v>
      </c>
      <c r="J98" s="28">
        <f t="shared" ref="J98:L98" si="45">SUM(J89:J97)</f>
        <v>0</v>
      </c>
      <c r="K98" s="29"/>
      <c r="L98" s="28">
        <f t="shared" si="45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87" t="s">
        <v>4</v>
      </c>
      <c r="D99" s="88"/>
      <c r="E99" s="34"/>
      <c r="F99" s="35">
        <f>F88+F98</f>
        <v>530</v>
      </c>
      <c r="G99" s="77">
        <f t="shared" ref="G99" si="46">G88+G98</f>
        <v>16.66</v>
      </c>
      <c r="H99" s="77">
        <f t="shared" ref="H99" si="47">H88+H98</f>
        <v>16.920000000000002</v>
      </c>
      <c r="I99" s="77">
        <f t="shared" ref="I99" si="48">I88+I98</f>
        <v>82.26</v>
      </c>
      <c r="J99" s="77">
        <f t="shared" ref="J99:L99" si="49">J88+J98</f>
        <v>488.4</v>
      </c>
      <c r="K99" s="35"/>
      <c r="L99" s="77">
        <f t="shared" si="49"/>
        <v>120</v>
      </c>
    </row>
    <row r="100" spans="1:12" s="19" customFormat="1">
      <c r="A100" s="15">
        <v>2</v>
      </c>
      <c r="B100" s="16">
        <v>1</v>
      </c>
      <c r="C100" s="61" t="s">
        <v>20</v>
      </c>
      <c r="D100" s="59" t="s">
        <v>21</v>
      </c>
      <c r="E100" s="41" t="s">
        <v>59</v>
      </c>
      <c r="F100" s="42">
        <v>160</v>
      </c>
      <c r="G100" s="84">
        <v>7.2</v>
      </c>
      <c r="H100" s="84">
        <v>8.6999999999999993</v>
      </c>
      <c r="I100" s="84">
        <v>33.81</v>
      </c>
      <c r="J100" s="84">
        <v>211.64</v>
      </c>
      <c r="K100" s="42">
        <v>181</v>
      </c>
      <c r="L100" s="17"/>
    </row>
    <row r="101" spans="1:12" s="19" customFormat="1">
      <c r="A101" s="20"/>
      <c r="B101" s="21"/>
      <c r="C101" s="56"/>
      <c r="D101" s="55" t="s">
        <v>22</v>
      </c>
      <c r="E101" s="41" t="s">
        <v>60</v>
      </c>
      <c r="F101" s="63" t="s">
        <v>61</v>
      </c>
      <c r="G101" s="84">
        <v>5.8</v>
      </c>
      <c r="H101" s="84">
        <v>8</v>
      </c>
      <c r="I101" s="84">
        <v>11.6</v>
      </c>
      <c r="J101" s="84">
        <v>147</v>
      </c>
      <c r="K101" s="63" t="s">
        <v>83</v>
      </c>
      <c r="L101" s="22"/>
    </row>
    <row r="102" spans="1:12" s="19" customFormat="1">
      <c r="A102" s="20"/>
      <c r="B102" s="21"/>
      <c r="C102" s="56"/>
      <c r="D102" s="55" t="s">
        <v>79</v>
      </c>
      <c r="E102" s="41" t="s">
        <v>47</v>
      </c>
      <c r="F102" s="42">
        <v>200</v>
      </c>
      <c r="G102" s="84">
        <v>3.16</v>
      </c>
      <c r="H102" s="84">
        <v>2.66</v>
      </c>
      <c r="I102" s="84">
        <v>15.94</v>
      </c>
      <c r="J102" s="84">
        <v>100.6</v>
      </c>
      <c r="K102" s="42">
        <v>379</v>
      </c>
      <c r="L102" s="22"/>
    </row>
    <row r="103" spans="1:12" s="19" customFormat="1">
      <c r="A103" s="20"/>
      <c r="B103" s="21"/>
      <c r="C103" s="56"/>
      <c r="D103" s="55" t="s">
        <v>23</v>
      </c>
      <c r="E103" s="41" t="s">
        <v>57</v>
      </c>
      <c r="F103" s="42">
        <v>120</v>
      </c>
      <c r="G103" s="84">
        <v>0.6</v>
      </c>
      <c r="H103" s="84">
        <v>0.6</v>
      </c>
      <c r="I103" s="84">
        <v>14.3</v>
      </c>
      <c r="J103" s="84">
        <v>68.400000000000006</v>
      </c>
      <c r="K103" s="42" t="s">
        <v>86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2"/>
      <c r="H104" s="82"/>
      <c r="I104" s="82"/>
      <c r="J104" s="82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2"/>
      <c r="H105" s="82"/>
      <c r="I105" s="82"/>
      <c r="J105" s="82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2"/>
      <c r="H106" s="82"/>
      <c r="I106" s="82"/>
      <c r="J106" s="82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28">
        <v>530</v>
      </c>
      <c r="G107" s="78">
        <f t="shared" ref="G107:J107" si="50">SUM(G100:G106)</f>
        <v>16.760000000000002</v>
      </c>
      <c r="H107" s="78">
        <f t="shared" si="50"/>
        <v>19.96</v>
      </c>
      <c r="I107" s="78">
        <f t="shared" si="50"/>
        <v>75.650000000000006</v>
      </c>
      <c r="J107" s="78">
        <f t="shared" si="50"/>
        <v>527.64</v>
      </c>
      <c r="K107" s="29"/>
      <c r="L107" s="78">
        <v>120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51">SUM(G108:G116)</f>
        <v>0</v>
      </c>
      <c r="H117" s="28">
        <f t="shared" si="51"/>
        <v>0</v>
      </c>
      <c r="I117" s="28">
        <f t="shared" si="51"/>
        <v>0</v>
      </c>
      <c r="J117" s="28">
        <f t="shared" si="51"/>
        <v>0</v>
      </c>
      <c r="K117" s="29"/>
      <c r="L117" s="28">
        <f t="shared" ref="L117" si="52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87" t="s">
        <v>4</v>
      </c>
      <c r="D118" s="88"/>
      <c r="E118" s="34"/>
      <c r="F118" s="35">
        <f>F107+F117</f>
        <v>530</v>
      </c>
      <c r="G118" s="77">
        <f t="shared" ref="G118" si="53">G107+G117</f>
        <v>16.760000000000002</v>
      </c>
      <c r="H118" s="77">
        <f t="shared" ref="H118" si="54">H107+H117</f>
        <v>19.96</v>
      </c>
      <c r="I118" s="77">
        <f t="shared" ref="I118" si="55">I107+I117</f>
        <v>75.650000000000006</v>
      </c>
      <c r="J118" s="77">
        <f t="shared" ref="J118:L118" si="56">J107+J117</f>
        <v>527.64</v>
      </c>
      <c r="K118" s="35"/>
      <c r="L118" s="77">
        <f t="shared" si="56"/>
        <v>120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64</v>
      </c>
      <c r="F119" s="42">
        <v>60</v>
      </c>
      <c r="G119" s="84">
        <v>0.9</v>
      </c>
      <c r="H119" s="84">
        <v>4.3</v>
      </c>
      <c r="I119" s="84">
        <v>3.75</v>
      </c>
      <c r="J119" s="84">
        <v>57.7</v>
      </c>
      <c r="K119" s="63" t="s">
        <v>62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65</v>
      </c>
      <c r="F120" s="42">
        <v>120</v>
      </c>
      <c r="G120" s="84">
        <v>9</v>
      </c>
      <c r="H120" s="84">
        <v>8.6999999999999993</v>
      </c>
      <c r="I120" s="84">
        <v>20.2</v>
      </c>
      <c r="J120" s="84">
        <v>205.6</v>
      </c>
      <c r="K120" s="42" t="s">
        <v>63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46</v>
      </c>
      <c r="F121" s="42">
        <v>150</v>
      </c>
      <c r="G121" s="84">
        <v>3.99</v>
      </c>
      <c r="H121" s="84">
        <v>4.5</v>
      </c>
      <c r="I121" s="84">
        <v>17.72</v>
      </c>
      <c r="J121" s="84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79</v>
      </c>
      <c r="E122" s="41" t="s">
        <v>41</v>
      </c>
      <c r="F122" s="42">
        <v>200</v>
      </c>
      <c r="G122" s="84">
        <v>0.3</v>
      </c>
      <c r="H122" s="84">
        <v>0</v>
      </c>
      <c r="I122" s="84">
        <v>16</v>
      </c>
      <c r="J122" s="84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49</v>
      </c>
      <c r="F123" s="42">
        <v>30</v>
      </c>
      <c r="G123" s="84">
        <v>2.37</v>
      </c>
      <c r="H123" s="84">
        <v>0.3</v>
      </c>
      <c r="I123" s="84">
        <v>14.49</v>
      </c>
      <c r="J123" s="84">
        <v>70.900000000000006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4"/>
      <c r="H124" s="84"/>
      <c r="I124" s="84"/>
      <c r="J124" s="84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2"/>
      <c r="H125" s="82"/>
      <c r="I125" s="82"/>
      <c r="J125" s="82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560</v>
      </c>
      <c r="G126" s="78">
        <f t="shared" ref="G126:J126" si="57">SUM(G119:G125)</f>
        <v>16.560000000000002</v>
      </c>
      <c r="H126" s="78">
        <f t="shared" si="57"/>
        <v>17.8</v>
      </c>
      <c r="I126" s="78">
        <f t="shared" si="57"/>
        <v>72.16</v>
      </c>
      <c r="J126" s="78">
        <f t="shared" si="57"/>
        <v>526.5</v>
      </c>
      <c r="K126" s="29"/>
      <c r="L126" s="78">
        <v>120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8">SUM(G127:G135)</f>
        <v>0</v>
      </c>
      <c r="H136" s="28">
        <f t="shared" si="58"/>
        <v>0</v>
      </c>
      <c r="I136" s="28">
        <f t="shared" si="58"/>
        <v>0</v>
      </c>
      <c r="J136" s="28">
        <f t="shared" si="58"/>
        <v>0</v>
      </c>
      <c r="K136" s="29"/>
      <c r="L136" s="28">
        <f t="shared" ref="L136" si="59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87" t="s">
        <v>4</v>
      </c>
      <c r="D137" s="88"/>
      <c r="E137" s="34"/>
      <c r="F137" s="35">
        <f>F126+F136</f>
        <v>560</v>
      </c>
      <c r="G137" s="77">
        <f t="shared" ref="G137" si="60">G126+G136</f>
        <v>16.560000000000002</v>
      </c>
      <c r="H137" s="77">
        <f t="shared" ref="H137" si="61">H126+H136</f>
        <v>17.8</v>
      </c>
      <c r="I137" s="77">
        <f t="shared" ref="I137" si="62">I126+I136</f>
        <v>72.16</v>
      </c>
      <c r="J137" s="77">
        <f t="shared" ref="J137:L137" si="63">J126+J136</f>
        <v>526.5</v>
      </c>
      <c r="K137" s="35"/>
      <c r="L137" s="77">
        <f t="shared" si="63"/>
        <v>120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66</v>
      </c>
      <c r="F138" s="39">
        <v>60</v>
      </c>
      <c r="G138" s="85">
        <v>0.41</v>
      </c>
      <c r="H138" s="85">
        <v>0.05</v>
      </c>
      <c r="I138" s="85">
        <v>0.84</v>
      </c>
      <c r="J138" s="85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67</v>
      </c>
      <c r="F139" s="42">
        <v>200</v>
      </c>
      <c r="G139" s="84">
        <v>11.92</v>
      </c>
      <c r="H139" s="84">
        <v>18.100000000000001</v>
      </c>
      <c r="I139" s="84">
        <v>45.3</v>
      </c>
      <c r="J139" s="84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79</v>
      </c>
      <c r="E140" s="41" t="s">
        <v>68</v>
      </c>
      <c r="F140" s="42">
        <v>200</v>
      </c>
      <c r="G140" s="84">
        <v>0.2</v>
      </c>
      <c r="H140" s="84">
        <v>0</v>
      </c>
      <c r="I140" s="84">
        <v>15</v>
      </c>
      <c r="J140" s="84">
        <v>58</v>
      </c>
      <c r="K140" s="42" t="s">
        <v>84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53</v>
      </c>
      <c r="F141" s="42">
        <v>50</v>
      </c>
      <c r="G141" s="84">
        <v>3.95</v>
      </c>
      <c r="H141" s="84">
        <v>0.5</v>
      </c>
      <c r="I141" s="84">
        <v>21.15</v>
      </c>
      <c r="J141" s="84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2"/>
      <c r="H142" s="82"/>
      <c r="I142" s="82"/>
      <c r="J142" s="82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2"/>
      <c r="H143" s="82"/>
      <c r="I143" s="82"/>
      <c r="J143" s="82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2"/>
      <c r="H144" s="82"/>
      <c r="I144" s="82"/>
      <c r="J144" s="82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4">SUM(G138:G144)</f>
        <v>16.48</v>
      </c>
      <c r="H145" s="78">
        <f t="shared" si="64"/>
        <v>18.650000000000002</v>
      </c>
      <c r="I145" s="78">
        <f t="shared" si="64"/>
        <v>82.289999999999992</v>
      </c>
      <c r="J145" s="78">
        <f t="shared" si="64"/>
        <v>484.33</v>
      </c>
      <c r="K145" s="29"/>
      <c r="L145" s="78">
        <v>120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5">SUM(G146:G154)</f>
        <v>0</v>
      </c>
      <c r="H155" s="28">
        <f t="shared" si="65"/>
        <v>0</v>
      </c>
      <c r="I155" s="28">
        <f t="shared" si="65"/>
        <v>0</v>
      </c>
      <c r="J155" s="28">
        <f t="shared" si="65"/>
        <v>0</v>
      </c>
      <c r="K155" s="29"/>
      <c r="L155" s="28">
        <f t="shared" ref="L155" si="66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87" t="s">
        <v>4</v>
      </c>
      <c r="D156" s="88"/>
      <c r="E156" s="34"/>
      <c r="F156" s="35">
        <f>F145+F155</f>
        <v>510</v>
      </c>
      <c r="G156" s="77">
        <f t="shared" ref="G156" si="67">G145+G155</f>
        <v>16.48</v>
      </c>
      <c r="H156" s="77">
        <f t="shared" ref="H156" si="68">H145+H155</f>
        <v>18.650000000000002</v>
      </c>
      <c r="I156" s="77">
        <f t="shared" ref="I156" si="69">I145+I155</f>
        <v>82.289999999999992</v>
      </c>
      <c r="J156" s="77">
        <f t="shared" ref="J156:L156" si="70">J145+J155</f>
        <v>484.33</v>
      </c>
      <c r="K156" s="35"/>
      <c r="L156" s="77">
        <f t="shared" si="70"/>
        <v>120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71</v>
      </c>
      <c r="F157" s="42">
        <v>120</v>
      </c>
      <c r="G157" s="84">
        <v>11.3</v>
      </c>
      <c r="H157" s="84">
        <v>12.1</v>
      </c>
      <c r="I157" s="84">
        <v>14.6</v>
      </c>
      <c r="J157" s="84">
        <v>205.6</v>
      </c>
      <c r="K157" s="42" t="s">
        <v>69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70</v>
      </c>
      <c r="F158" s="42">
        <v>150</v>
      </c>
      <c r="G158" s="84">
        <v>3.7</v>
      </c>
      <c r="H158" s="84">
        <v>5.7</v>
      </c>
      <c r="I158" s="84">
        <v>28.2</v>
      </c>
      <c r="J158" s="84">
        <v>195.7</v>
      </c>
      <c r="K158" s="42" t="s">
        <v>87</v>
      </c>
      <c r="L158" s="22"/>
    </row>
    <row r="159" spans="1:12" s="19" customFormat="1">
      <c r="A159" s="20"/>
      <c r="B159" s="21"/>
      <c r="C159" s="56"/>
      <c r="D159" s="55" t="s">
        <v>79</v>
      </c>
      <c r="E159" s="41" t="s">
        <v>52</v>
      </c>
      <c r="F159" s="42">
        <v>200</v>
      </c>
      <c r="G159" s="84">
        <v>0.3</v>
      </c>
      <c r="H159" s="84">
        <v>0</v>
      </c>
      <c r="I159" s="84">
        <v>15.2</v>
      </c>
      <c r="J159" s="84">
        <v>60</v>
      </c>
      <c r="K159" s="42" t="s">
        <v>82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49</v>
      </c>
      <c r="F160" s="42">
        <v>30</v>
      </c>
      <c r="G160" s="84">
        <v>2.37</v>
      </c>
      <c r="H160" s="84">
        <v>0.3</v>
      </c>
      <c r="I160" s="84">
        <v>14.49</v>
      </c>
      <c r="J160" s="84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2"/>
      <c r="H161" s="82"/>
      <c r="I161" s="82"/>
      <c r="J161" s="82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2"/>
      <c r="H162" s="82"/>
      <c r="I162" s="82"/>
      <c r="J162" s="82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2"/>
      <c r="H163" s="82"/>
      <c r="I163" s="82"/>
      <c r="J163" s="82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71">SUM(G157:G163)</f>
        <v>17.670000000000002</v>
      </c>
      <c r="H164" s="78">
        <f t="shared" si="71"/>
        <v>18.100000000000001</v>
      </c>
      <c r="I164" s="78">
        <f t="shared" si="71"/>
        <v>72.489999999999995</v>
      </c>
      <c r="J164" s="78">
        <f t="shared" si="71"/>
        <v>532.19999999999993</v>
      </c>
      <c r="K164" s="29"/>
      <c r="L164" s="78">
        <v>120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2">SUM(G165:G173)</f>
        <v>0</v>
      </c>
      <c r="H174" s="28">
        <f t="shared" si="72"/>
        <v>0</v>
      </c>
      <c r="I174" s="28">
        <f t="shared" si="72"/>
        <v>0</v>
      </c>
      <c r="J174" s="28">
        <f t="shared" si="72"/>
        <v>0</v>
      </c>
      <c r="K174" s="29"/>
      <c r="L174" s="28">
        <f t="shared" ref="L174" si="73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87" t="s">
        <v>4</v>
      </c>
      <c r="D175" s="88"/>
      <c r="E175" s="34"/>
      <c r="F175" s="35">
        <f>F164+F174</f>
        <v>500</v>
      </c>
      <c r="G175" s="77">
        <f t="shared" ref="G175" si="74">G164+G174</f>
        <v>17.670000000000002</v>
      </c>
      <c r="H175" s="77">
        <f t="shared" ref="H175" si="75">H164+H174</f>
        <v>18.100000000000001</v>
      </c>
      <c r="I175" s="77">
        <f t="shared" ref="I175" si="76">I164+I174</f>
        <v>72.489999999999995</v>
      </c>
      <c r="J175" s="77">
        <f t="shared" ref="J175:L175" si="77">J164+J174</f>
        <v>532.19999999999993</v>
      </c>
      <c r="K175" s="35"/>
      <c r="L175" s="77">
        <f t="shared" si="77"/>
        <v>120</v>
      </c>
    </row>
    <row r="176" spans="1:12" s="19" customFormat="1">
      <c r="A176" s="15">
        <v>2</v>
      </c>
      <c r="B176" s="16">
        <v>5</v>
      </c>
      <c r="C176" s="61" t="s">
        <v>20</v>
      </c>
      <c r="D176" s="60" t="s">
        <v>21</v>
      </c>
      <c r="E176" s="38" t="s">
        <v>72</v>
      </c>
      <c r="F176" s="39">
        <v>230</v>
      </c>
      <c r="G176" s="85">
        <v>10.9</v>
      </c>
      <c r="H176" s="85">
        <v>15.3</v>
      </c>
      <c r="I176" s="85">
        <v>38.799999999999997</v>
      </c>
      <c r="J176" s="85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73</v>
      </c>
      <c r="F177" s="42">
        <v>30</v>
      </c>
      <c r="G177" s="84">
        <v>3.8</v>
      </c>
      <c r="H177" s="84">
        <v>4.0999999999999996</v>
      </c>
      <c r="I177" s="84">
        <v>14</v>
      </c>
      <c r="J177" s="84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79</v>
      </c>
      <c r="E178" s="41" t="s">
        <v>74</v>
      </c>
      <c r="F178" s="42">
        <v>200</v>
      </c>
      <c r="G178" s="84">
        <v>0.2</v>
      </c>
      <c r="H178" s="84">
        <v>0</v>
      </c>
      <c r="I178" s="84">
        <v>9.1999999999999993</v>
      </c>
      <c r="J178" s="84">
        <v>42</v>
      </c>
      <c r="K178" s="42" t="s">
        <v>88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53</v>
      </c>
      <c r="F179" s="42">
        <v>50</v>
      </c>
      <c r="G179" s="84">
        <v>3.95</v>
      </c>
      <c r="H179" s="84">
        <v>0.5</v>
      </c>
      <c r="I179" s="84">
        <v>21.15</v>
      </c>
      <c r="J179" s="84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2"/>
      <c r="H180" s="82"/>
      <c r="I180" s="82"/>
      <c r="J180" s="82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2"/>
      <c r="H181" s="82"/>
      <c r="I181" s="82"/>
      <c r="J181" s="82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2"/>
      <c r="H182" s="82"/>
      <c r="I182" s="82"/>
      <c r="J182" s="82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8">SUM(G176:G182)</f>
        <v>18.849999999999998</v>
      </c>
      <c r="H183" s="78">
        <f t="shared" si="78"/>
        <v>19.899999999999999</v>
      </c>
      <c r="I183" s="78">
        <f t="shared" si="78"/>
        <v>83.15</v>
      </c>
      <c r="J183" s="78">
        <f t="shared" si="78"/>
        <v>505.72999999999996</v>
      </c>
      <c r="K183" s="29"/>
      <c r="L183" s="78">
        <v>120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9">SUM(G184:G192)</f>
        <v>0</v>
      </c>
      <c r="H193" s="28">
        <f t="shared" si="79"/>
        <v>0</v>
      </c>
      <c r="I193" s="28">
        <f t="shared" si="79"/>
        <v>0</v>
      </c>
      <c r="J193" s="28">
        <f t="shared" si="79"/>
        <v>0</v>
      </c>
      <c r="K193" s="29"/>
      <c r="L193" s="28">
        <f t="shared" ref="L193" si="80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87" t="s">
        <v>4</v>
      </c>
      <c r="D194" s="88"/>
      <c r="E194" s="34"/>
      <c r="F194" s="35">
        <f>F183+F193</f>
        <v>510</v>
      </c>
      <c r="G194" s="77">
        <f t="shared" ref="G194" si="81">G183+G193</f>
        <v>18.849999999999998</v>
      </c>
      <c r="H194" s="77">
        <f t="shared" ref="H194" si="82">H183+H193</f>
        <v>19.899999999999999</v>
      </c>
      <c r="I194" s="77">
        <f t="shared" ref="I194" si="83">I183+I193</f>
        <v>83.15</v>
      </c>
      <c r="J194" s="77">
        <f t="shared" ref="J194:L194" si="84">J183+J193</f>
        <v>505.72999999999996</v>
      </c>
      <c r="K194" s="35"/>
      <c r="L194" s="77">
        <f t="shared" si="84"/>
        <v>120</v>
      </c>
    </row>
    <row r="195" spans="1:12" s="19" customFormat="1" ht="13.5" thickBot="1">
      <c r="A195" s="46"/>
      <c r="B195" s="47"/>
      <c r="C195" s="89" t="s">
        <v>5</v>
      </c>
      <c r="D195" s="89"/>
      <c r="E195" s="89"/>
      <c r="F195" s="48">
        <f>(F23+F42+F61+F80+F99+F118+F137+F156+F175+F194)/(IF(F23=0,0,1)+IF(F42=0,0,1)+IF(F61=0,0,1)+IF(F80=0,0,1)+IF(F99=0,0,1)+IF(F118=0,0,1)+IF(F137=0,0,1)+IF(F156=0,0,1)+IF(F175=0,0,1)+IF(F194=0,0,1))</f>
        <v>523.20000000000005</v>
      </c>
      <c r="G195" s="80">
        <f t="shared" ref="G195:J195" si="85">(G23+G42+G61+G80+G99+G118+G137+G156+G175+G194)/(IF(G23=0,0,1)+IF(G42=0,0,1)+IF(G61=0,0,1)+IF(G80=0,0,1)+IF(G99=0,0,1)+IF(G118=0,0,1)+IF(G137=0,0,1)+IF(G156=0,0,1)+IF(G175=0,0,1)+IF(G194=0,0,1))</f>
        <v>18.015999999999998</v>
      </c>
      <c r="H195" s="80">
        <f t="shared" si="85"/>
        <v>18.298999999999999</v>
      </c>
      <c r="I195" s="80">
        <f t="shared" si="85"/>
        <v>76.516999999999982</v>
      </c>
      <c r="J195" s="80">
        <f t="shared" si="85"/>
        <v>515.77599999999995</v>
      </c>
      <c r="K195" s="48"/>
      <c r="L195" s="80">
        <f t="shared" ref="L195" si="86">(L23+L42+L61+L80+L99+L118+L137+L156+L175+L194)/(IF(L23=0,0,1)+IF(L42=0,0,1)+IF(L61=0,0,1)+IF(L80=0,0,1)+IF(L99=0,0,1)+IF(L118=0,0,1)+IF(L137=0,0,1)+IF(L156=0,0,1)+IF(L175=0,0,1)+IF(L194=0,0,1))</f>
        <v>120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2025-08-26T23:28:13Z</cp:lastPrinted>
  <dcterms:created xsi:type="dcterms:W3CDTF">2022-05-16T14:23:56Z</dcterms:created>
  <dcterms:modified xsi:type="dcterms:W3CDTF">2025-09-26T11:03:15Z</dcterms:modified>
</cp:coreProperties>
</file>